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1 - 201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<sst xmlns="http://schemas.openxmlformats.org/spreadsheetml/2006/main" count="17" uniqueCount="17">
  <si>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ČOV Lozorno 2011 - 2014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</si>
  <si>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</si>
  <si>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</si>
  <si>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</si>
  <si>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</si>
  <si>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</si>
  <si>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</si>
  <si>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</si>
  <si>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</si>
  <si>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</si>
  <si>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</si>
  <si>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</si>
  <si>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</si>
  <si>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</si>
  <si>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Objem vyčistenej vody za rok v m3</t>
  </si>
  <si>
    <t xml:space="preserve"> Priemer za mesiac v m3</t>
  </si>
  <si>
    <t xml:space="preserve"> Lozorno 2012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</si>
</sst>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0" borderId="0" applyNumberFormat="0" applyFill="0" applyBorder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2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/>
    </xf>
    <xf numFmtId="164" fontId="19" fillId="0" borderId="13" xfId="0" applyFont="1" applyFill="1" applyBorder="1" applyAlignment="1">
      <alignment horizontal="center" vertical="center" wrapText="1"/>
    </xf>
    <xf numFmtId="164" fontId="19" fillId="0" borderId="14" xfId="0" applyFont="1" applyBorder="1" applyAlignment="1">
      <alignment horizontal="center" vertical="center" wrapText="1"/>
    </xf>
    <xf numFmtId="164" fontId="20" fillId="0" borderId="15" xfId="0" applyFont="1" applyBorder="1" applyAlignment="1">
      <alignment horizontal="center" vertical="center"/>
    </xf>
    <xf numFmtId="165" fontId="21" fillId="0" borderId="16" xfId="0" applyNumberFormat="1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165" fontId="19" fillId="0" borderId="18" xfId="0" applyNumberFormat="1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4" fontId="20" fillId="0" borderId="19" xfId="0" applyFont="1" applyBorder="1" applyAlignment="1">
      <alignment horizontal="center" vertical="center"/>
    </xf>
    <xf numFmtId="165" fontId="21" fillId="0" borderId="20" xfId="0" applyNumberFormat="1" applyFont="1" applyFill="1" applyBorder="1" applyAlignment="1">
      <alignment horizontal="center" vertical="center"/>
    </xf>
    <xf numFmtId="165" fontId="21" fillId="0" borderId="21" xfId="0" applyNumberFormat="1" applyFont="1" applyFill="1" applyBorder="1" applyAlignment="1">
      <alignment horizontal="center" vertical="center"/>
    </xf>
    <xf numFmtId="165" fontId="19" fillId="0" borderId="22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horizontal="center" vertical="center"/>
    </xf>
    <xf numFmtId="164" fontId="20" fillId="0" borderId="24" xfId="0" applyFont="1" applyBorder="1" applyAlignment="1">
      <alignment horizontal="center" vertical="center" wrapText="1"/>
    </xf>
    <xf numFmtId="165" fontId="21" fillId="0" borderId="25" xfId="0" applyNumberFormat="1" applyFont="1" applyFill="1" applyBorder="1" applyAlignment="1">
      <alignment horizontal="center" vertical="center"/>
    </xf>
    <xf numFmtId="165" fontId="21" fillId="0" borderId="26" xfId="0" applyNumberFormat="1" applyFont="1" applyFill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164" fontId="20" fillId="0" borderId="28" xfId="0" applyFont="1" applyBorder="1" applyAlignment="1">
      <alignment horizontal="center" vertical="center"/>
    </xf>
    <xf numFmtId="165" fontId="21" fillId="0" borderId="29" xfId="0" applyNumberFormat="1" applyFont="1" applyFill="1" applyBorder="1" applyAlignment="1">
      <alignment horizontal="center" vertical="center"/>
    </xf>
    <xf numFmtId="165" fontId="21" fillId="0" borderId="30" xfId="0" applyNumberFormat="1" applyFont="1" applyFill="1" applyBorder="1" applyAlignment="1">
      <alignment horizontal="center" vertical="center"/>
    </xf>
    <xf numFmtId="165" fontId="19" fillId="0" borderId="31" xfId="0" applyNumberFormat="1" applyFont="1" applyBorder="1" applyAlignment="1">
      <alignment horizontal="center" vertical="center"/>
    </xf>
    <xf numFmtId="165" fontId="19" fillId="0" borderId="32" xfId="0" applyNumberFormat="1" applyFont="1" applyBorder="1" applyAlignment="1">
      <alignment horizontal="center" vertical="center"/>
    </xf>
    <xf numFmtId="164" fontId="22" fillId="0" borderId="0" xfId="0" applyFont="1" applyFill="1" applyBorder="1" applyAlignment="1">
      <alignment wrapText="1"/>
    </xf>
    <xf numFmtId="165" fontId="23" fillId="0" borderId="0" xfId="0" applyNumberFormat="1" applyFont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4" fontId="19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ysvetľujúci text" xfId="51"/>
    <cellStyle name="Výpočet" xfId="52"/>
    <cellStyle name="Výstup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2425"/>
          <c:w val="0.855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'2011 - 2014'!$A$6</c:f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'2011 - 2014'!$A$6:$M$6</c:f>
              <c:numCache/>
            </c:numRef>
          </c:val>
          <c:smooth val="0"/>
        </c:ser>
        <c:ser>
          <c:idx val="1"/>
          <c:order val="1"/>
          <c:tx>
            <c:strRef>
              <c:f>'2011 - 2014'!$A$7</c:f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'2011 - 2014'!$A$7:$M$7</c:f>
              <c:numCache/>
            </c:numRef>
          </c:val>
          <c:smooth val="0"/>
        </c:ser>
        <c:ser>
          <c:idx val="2"/>
          <c:order val="2"/>
          <c:tx>
            <c:strRef>
              <c:f>'2011 - 2014'!$A$8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'2011 - 2014'!$A$8:$M$8</c:f>
              <c:numCache/>
            </c:numRef>
          </c:val>
          <c:smooth val="0"/>
        </c:ser>
        <c:ser>
          <c:idx val="3"/>
          <c:order val="3"/>
          <c:tx>
            <c:strRef>
              <c:f>'2011 - 2014'!$A$9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'2011 - 2014'!$A$9:$M$9</c:f>
              <c:numCache/>
            </c:numRef>
          </c:val>
          <c:smooth val="0"/>
        </c:ser>
        <c:marker val="1"/>
        <c:axId val="56529821"/>
        <c:axId val="39006342"/>
      </c:lineChart>
      <c:dateAx>
        <c:axId val="5652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06342"/>
        <c:crossesAt val="0"/>
        <c:auto val="0"/>
        <c:noMultiLvlLbl val="0"/>
      </c:dateAx>
      <c:valAx>
        <c:axId val="3900634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29821"/>
        <c:crossesAt val="1"/>
        <c:crossBetween val="midCat"/>
        <c:dispUnits/>
        <c:majorUnit val="2000"/>
        <c:minorUnit val="4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70025"/>
          <c:w val="0.05175"/>
          <c:h val="0.2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0.268</cdr:y>
    </cdr:from>
    <cdr:to>
      <cdr:x>0.8855</cdr:x>
      <cdr:y>0.268</cdr:y>
    </cdr:to>
    <cdr:sp>
      <cdr:nvSpPr>
        <cdr:cNvPr id="1" name="Rovná spojnica 2"/>
        <cdr:cNvSpPr>
          <a:spLocks/>
        </cdr:cNvSpPr>
      </cdr:nvSpPr>
      <cdr:spPr>
        <a:xfrm>
          <a:off x="657225" y="1209675"/>
          <a:ext cx="8286750" cy="0"/>
        </a:xfrm>
        <a:prstGeom prst="line">
          <a:avLst/>
        </a:prstGeom>
        <a:noFill/>
        <a:ln w="2232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0.0655</cdr:x>
      <cdr:y>0.4965</cdr:y>
    </cdr:from>
    <cdr:to>
      <cdr:x>0.8855</cdr:x>
      <cdr:y>0.4985</cdr:y>
    </cdr:to>
    <cdr:sp>
      <cdr:nvSpPr>
        <cdr:cNvPr id="2" name="Rovná spojnica 3"/>
        <cdr:cNvSpPr>
          <a:spLocks/>
        </cdr:cNvSpPr>
      </cdr:nvSpPr>
      <cdr:spPr>
        <a:xfrm>
          <a:off x="657225" y="2247900"/>
          <a:ext cx="8286750" cy="9525"/>
        </a:xfrm>
        <a:prstGeom prst="line">
          <a:avLst/>
        </a:prstGeom>
        <a:noFill/>
        <a:ln w="2232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</cdr:x>
      <cdr:y>0.3215</cdr:y>
    </cdr:from>
    <cdr:to>
      <cdr:x>0.99325</cdr:x>
      <cdr:y>0.44</cdr:y>
    </cdr:to>
    <cdr:sp>
      <cdr:nvSpPr>
        <cdr:cNvPr id="3" name="Zaoblený obdĺžnik 7"/>
        <cdr:cNvSpPr>
          <a:spLocks/>
        </cdr:cNvSpPr>
      </cdr:nvSpPr>
      <cdr:spPr>
        <a:xfrm>
          <a:off x="8915400" y="1457325"/>
          <a:ext cx="1114425" cy="533400"/>
        </a:xfrm>
        <a:prstGeom prst="roundRect">
          <a:avLst/>
        </a:prstGeom>
        <a:solidFill>
          <a:srgbClr val="FFFFFF"/>
        </a:solidFill>
        <a:ln w="2844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Priemerná  účinnosť ČOV, (14000m3,  85%)</a:t>
          </a:r>
        </a:p>
      </cdr:txBody>
    </cdr:sp>
  </cdr:relSizeAnchor>
  <cdr:relSizeAnchor xmlns:cdr="http://schemas.openxmlformats.org/drawingml/2006/chartDrawing">
    <cdr:from>
      <cdr:x>0.883</cdr:x>
      <cdr:y>0.4735</cdr:y>
    </cdr:from>
    <cdr:to>
      <cdr:x>0.99325</cdr:x>
      <cdr:y>0.639</cdr:y>
    </cdr:to>
    <cdr:sp>
      <cdr:nvSpPr>
        <cdr:cNvPr id="4" name="Zaoblený obdĺžnik 8"/>
        <cdr:cNvSpPr>
          <a:spLocks/>
        </cdr:cNvSpPr>
      </cdr:nvSpPr>
      <cdr:spPr>
        <a:xfrm>
          <a:off x="8915400" y="2143125"/>
          <a:ext cx="1114425" cy="752475"/>
        </a:xfrm>
        <a:prstGeom prst="roundRect">
          <a:avLst/>
        </a:prstGeom>
        <a:solidFill>
          <a:srgbClr val="FFFFFF"/>
        </a:solidFill>
        <a:ln w="2844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Kapacita ČOV v prípade výpadku jednej linky, alebo  jej údržby  (10930m3)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314325</xdr:rowOff>
    </xdr:from>
    <xdr:to>
      <xdr:col>14</xdr:col>
      <xdr:colOff>361950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85725" y="2733675"/>
        <a:ext cx="101060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361950</xdr:colOff>
      <xdr:row>12</xdr:row>
      <xdr:rowOff>152400</xdr:rowOff>
    </xdr:from>
    <xdr:to>
      <xdr:col>14</xdr:col>
      <xdr:colOff>219075</xdr:colOff>
      <xdr:row>16</xdr:row>
      <xdr:rowOff>85725</xdr:rowOff>
    </xdr:to>
    <xdr:sp>
      <xdr:nvSpPr>
        <xdr:cNvPr id="2" name="Zaoblený obdĺžnik 1"/>
        <xdr:cNvSpPr>
          <a:spLocks/>
        </xdr:cNvSpPr>
      </xdr:nvSpPr>
      <xdr:spPr>
        <a:xfrm>
          <a:off x="8943975" y="3514725"/>
          <a:ext cx="1104900" cy="581025"/>
        </a:xfrm>
        <a:prstGeom prst="round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Max.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kapacita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ČOV v  m3/mes. (16400 m3, tri linky)</a:t>
          </a:r>
        </a:p>
      </xdr:txBody>
    </xdr:sp>
    <xdr:clientData/>
  </xdr:twoCellAnchor>
  <xdr:twoCellAnchor>
    <xdr:from>
      <xdr:col>0</xdr:col>
      <xdr:colOff>781050</xdr:colOff>
      <xdr:row>18</xdr:row>
      <xdr:rowOff>104775</xdr:rowOff>
    </xdr:from>
    <xdr:to>
      <xdr:col>13</xdr:col>
      <xdr:colOff>371475</xdr:colOff>
      <xdr:row>18</xdr:row>
      <xdr:rowOff>104775</xdr:rowOff>
    </xdr:to>
    <xdr:sp>
      <xdr:nvSpPr>
        <xdr:cNvPr id="3" name="Rovná spojnica 3"/>
        <xdr:cNvSpPr>
          <a:spLocks/>
        </xdr:cNvSpPr>
      </xdr:nvSpPr>
      <xdr:spPr>
        <a:xfrm>
          <a:off x="781050" y="4438650"/>
          <a:ext cx="8172450" cy="0"/>
        </a:xfrm>
        <a:prstGeom prst="line">
          <a:avLst/>
        </a:prstGeom>
        <a:noFill/>
        <a:ln w="1908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workbookViewId="0" topLeftCell="A4">
      <selection activeCell="Q7" sqref="Q7"/>
    </sheetView>
  </sheetViews>
  <sheetFormatPr defaultColWidth="9.140625" defaultRowHeight="12.75"/>
  <cols>
    <col min="1" max="1" width="12.7109375" style="0" customWidth="1"/>
    <col min="2" max="4" width="9.7109375" style="0" customWidth="1"/>
    <col min="5" max="5" width="8.8515625" style="0" customWidth="1"/>
    <col min="7" max="7" width="9.7109375" style="0" customWidth="1"/>
    <col min="9" max="9" width="9.7109375" style="0" customWidth="1"/>
    <col min="10" max="10" width="10.7109375" style="0" customWidth="1"/>
    <col min="11" max="11" width="9.421875" style="0" customWidth="1"/>
    <col min="12" max="12" width="10.00390625" style="0" customWidth="1"/>
    <col min="13" max="13" width="10.140625" style="0" customWidth="1"/>
    <col min="14" max="14" width="18.7109375" style="0" customWidth="1"/>
    <col min="15" max="15" width="16.8515625" style="0" customWidth="1"/>
  </cols>
  <sheetData>
    <row r="3" spans="1:14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3.5"/>
    <row r="5" spans="1:15" ht="27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4" t="s">
        <v>13</v>
      </c>
      <c r="N5" s="5" t="s">
        <v>14</v>
      </c>
      <c r="O5" s="6" t="s">
        <v>15</v>
      </c>
    </row>
    <row r="6" spans="1:15" ht="21.75" customHeight="1">
      <c r="A6" s="7">
        <v>2011</v>
      </c>
      <c r="B6" s="8">
        <v>14339</v>
      </c>
      <c r="C6" s="8">
        <v>12829</v>
      </c>
      <c r="D6" s="8">
        <v>14399</v>
      </c>
      <c r="E6" s="8">
        <v>13777</v>
      </c>
      <c r="F6" s="8">
        <v>14941</v>
      </c>
      <c r="G6" s="8">
        <v>14994</v>
      </c>
      <c r="H6" s="8">
        <v>15891</v>
      </c>
      <c r="I6" s="8">
        <v>15606</v>
      </c>
      <c r="J6" s="8">
        <v>13641</v>
      </c>
      <c r="K6" s="8">
        <v>13790</v>
      </c>
      <c r="L6" s="8">
        <v>12249</v>
      </c>
      <c r="M6" s="9">
        <v>12919</v>
      </c>
      <c r="N6" s="10">
        <f>SUM(B6:M6)</f>
        <v>169375</v>
      </c>
      <c r="O6" s="11">
        <f>AVERAGE(B6:M6)</f>
        <v>14114.583333333334</v>
      </c>
    </row>
    <row r="7" spans="1:15" ht="21.75" customHeight="1">
      <c r="A7" s="12">
        <v>2012</v>
      </c>
      <c r="B7" s="13">
        <v>13628</v>
      </c>
      <c r="C7" s="13">
        <v>12417</v>
      </c>
      <c r="D7" s="13">
        <v>13556</v>
      </c>
      <c r="E7" s="13">
        <v>13087</v>
      </c>
      <c r="F7" s="13">
        <v>13685</v>
      </c>
      <c r="G7" s="13">
        <v>14052</v>
      </c>
      <c r="H7" s="13">
        <v>14838</v>
      </c>
      <c r="I7" s="13">
        <v>13059</v>
      </c>
      <c r="J7" s="13">
        <v>13259</v>
      </c>
      <c r="K7" s="13">
        <v>13818</v>
      </c>
      <c r="L7" s="8">
        <v>12045</v>
      </c>
      <c r="M7" s="14">
        <v>12356</v>
      </c>
      <c r="N7" s="15">
        <f>SUM(B7:M7)</f>
        <v>159800</v>
      </c>
      <c r="O7" s="16">
        <f>AVERAGE(B7:M7)</f>
        <v>13316.666666666666</v>
      </c>
    </row>
    <row r="8" spans="1:15" ht="21.75" customHeight="1">
      <c r="A8" s="17">
        <v>2013</v>
      </c>
      <c r="B8" s="18">
        <v>12002</v>
      </c>
      <c r="C8" s="18">
        <v>12702</v>
      </c>
      <c r="D8" s="18">
        <v>14328</v>
      </c>
      <c r="E8" s="18">
        <v>14098</v>
      </c>
      <c r="F8" s="18">
        <v>13964</v>
      </c>
      <c r="G8" s="18">
        <v>14809</v>
      </c>
      <c r="H8" s="18">
        <v>13909</v>
      </c>
      <c r="I8" s="18">
        <v>13273</v>
      </c>
      <c r="J8" s="18">
        <v>13494</v>
      </c>
      <c r="K8" s="18">
        <v>13272</v>
      </c>
      <c r="L8" s="18">
        <v>13796</v>
      </c>
      <c r="M8" s="19">
        <v>13926</v>
      </c>
      <c r="N8" s="20">
        <f>SUM(B8:M8)</f>
        <v>163573</v>
      </c>
      <c r="O8" s="21">
        <f>AVERAGE(B8:M8)</f>
        <v>13631.083333333334</v>
      </c>
    </row>
    <row r="9" spans="1:15" ht="21.75" customHeight="1">
      <c r="A9" s="22">
        <v>2014</v>
      </c>
      <c r="B9" s="23">
        <v>12042</v>
      </c>
      <c r="C9" s="23">
        <v>13070</v>
      </c>
      <c r="D9" s="23">
        <v>13480</v>
      </c>
      <c r="E9" s="23">
        <v>12517</v>
      </c>
      <c r="F9" s="23">
        <v>15332</v>
      </c>
      <c r="G9" s="23">
        <v>14349</v>
      </c>
      <c r="H9" s="23">
        <v>14780</v>
      </c>
      <c r="I9" s="23">
        <v>13980</v>
      </c>
      <c r="J9" s="23">
        <v>18446</v>
      </c>
      <c r="K9" s="23">
        <v>16047</v>
      </c>
      <c r="L9" s="23">
        <v>14205</v>
      </c>
      <c r="M9" s="24">
        <v>16164</v>
      </c>
      <c r="N9" s="25">
        <f>SUM(B9:M9)</f>
        <v>174412</v>
      </c>
      <c r="O9" s="26">
        <f>AVERAGE(B9:M9)</f>
        <v>14534.333333333334</v>
      </c>
    </row>
    <row r="10" spans="1:15" ht="21.7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30"/>
      <c r="M10" s="30"/>
      <c r="N10" s="30"/>
      <c r="O10" s="30"/>
    </row>
    <row r="11" ht="61.5" customHeight="1"/>
    <row r="39" ht="12.75">
      <c r="B39" s="31" t="s">
        <v>16</v>
      </c>
    </row>
  </sheetData>
  <sheetProtection selectLockedCells="1" selectUnlockedCells="1"/>
  <mergeCells count="2">
    <mergeCell ref="A3:N3"/>
    <mergeCell ref="L10:M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bfilo</dc:creator>
  <cp:keywords/>
  <dc:description/>
  <cp:lastModifiedBy/>
  <cp:lastPrinted>2006-11-06T09:13:49Z</cp:lastPrinted>
  <dcterms:created xsi:type="dcterms:W3CDTF">2006-10-19T08:29:08Z</dcterms:created>
  <dcterms:modified xsi:type="dcterms:W3CDTF">2014-12-29T11:48:59Z</dcterms:modified>
  <cp:category/>
  <cp:version/>
  <cp:contentType/>
  <cp:contentStatus/>
  <cp:revision>6</cp:revision>
</cp:coreProperties>
</file>